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1 18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2021 18 дом'!$A$1:$I$43</definedName>
  </definedNames>
  <calcPr fullCalcOnLoad="1"/>
</workbook>
</file>

<file path=xl/sharedStrings.xml><?xml version="1.0" encoding="utf-8"?>
<sst xmlns="http://schemas.openxmlformats.org/spreadsheetml/2006/main" count="174" uniqueCount="137">
  <si>
    <t>Приложение к решению собранию</t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</si>
  <si>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</si>
  <si>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</si>
  <si>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</si>
  <si>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</si>
  <si>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</si>
  <si>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</si>
  <si>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</si>
  <si>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</si>
  <si>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</si>
  <si>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</si>
  <si>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</si>
  <si>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</si>
  <si>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</si>
  <si>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</si>
  <si>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</si>
  <si>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</si>
  <si>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</si>
  <si>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</si>
  <si>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</si>
  <si>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</si>
  <si>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</si>
  <si>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</si>
  <si>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</si>
  <si>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</si>
  <si>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</si>
  <si>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</si>
  <si>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</si>
  <si>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</si>
  <si>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</si>
  <si>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</si>
  <si>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</si>
  <si>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</si>
  <si>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</si>
  <si>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</si>
  <si>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</si>
  <si>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</si>
  <si>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</si>
  <si>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</si>
  <si>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</si>
  <si>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</si>
  <si>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</si>
  <si>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</si>
  <si>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</si>
  <si>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</si>
  <si>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</si>
  <si>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</si>
  <si>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</si>
  <si>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</si>
  <si>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</si>
  <si>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</si>
  <si>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</si>
  <si>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</si>
  <si>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</si>
  <si>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</si>
  <si>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</si>
  <si>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</si>
  <si>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</si>
  <si>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</si>
  <si>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</si>
  <si>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</si>
  <si>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</si>
  <si>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</si>
  <si>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</si>
  <si>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</si>
  <si>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</si>
  <si>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</si>
  <si>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</si>
  <si>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</si>
  <si>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</si>
  <si>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</si>
  <si>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</si>
  <si>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</si>
  <si>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</si>
  <si>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</si>
  <si>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</si>
  <si>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</si>
  <si>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</si>
  <si>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</si>
  <si>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</si>
  <si>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</si>
  <si>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</si>
  <si>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</si>
  <si>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</si>
  <si>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</si>
  <si>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</si>
  <si>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</si>
  <si>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</si>
  <si>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</si>
  <si>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</si>
  <si>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</si>
  <si>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</si>
  <si>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</si>
  <si>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</si>
  <si>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</si>
  <si>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</si>
  <si>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</si>
  <si>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</si>
  <si>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</si>
  <si>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</si>
  <si>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</si>
  <si>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</si>
  <si>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</si>
  <si>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</si>
  <si>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</si>
  <si>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</si>
  <si>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</si>
  <si>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</si>
  <si>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</si>
  <si>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</si>
  <si>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</si>
  <si>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</si>
  <si>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</si>
  <si>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</si>
  <si>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</si>
  <si>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</si>
  <si>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</si>
  <si>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</si>
  <si>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3. ОДН по ком.услугам</t>
  </si>
  <si>
    <t xml:space="preserve">Смета доходов и расходов по услугам содержания и текущего ремонта многоквартирного дома по адресу ул.Новобайдаевская,18  </t>
  </si>
  <si>
    <t>от "_____" ______________2021г.</t>
  </si>
  <si>
    <t>Необходимые работы по текущему ремонту в 2021 г.</t>
  </si>
  <si>
    <t>Общая сумма сборов  за 1м2 (до 01.06.2021г.)</t>
  </si>
  <si>
    <t>Общая сумма сборов  за 1м2 (после 01.06.2021г.)</t>
  </si>
  <si>
    <t>Содержание жилого помещения (до 01.06.2021г.), в т.ч.</t>
  </si>
  <si>
    <t>Содержание жилого помещения (после 01.06.2021г.), в т.ч.</t>
  </si>
  <si>
    <t>1. Содержание жилья до 01.06.2021г.</t>
  </si>
  <si>
    <t>1. Содержание жилья после 01.06.2021г.</t>
  </si>
  <si>
    <t>Обслуживание лифта до 01.06.2021</t>
  </si>
  <si>
    <t>Обслуживание лифта после 01.06.2021</t>
  </si>
  <si>
    <t>ремонт межпанельных швов</t>
  </si>
  <si>
    <t>регулировка и ремонт оконных створок в подъездах (регулировка,замена ручек,замена фурнитуры и резинок)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</si>
  <si>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</si>
  <si>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</si>
  <si>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>непредвиденные ремонтные работы по инженерному оборудованию в домах</t>
  </si>
  <si>
    <t>косметический ремонт крылец с покраской входной двери</t>
  </si>
  <si>
    <t>подклейка фартуков и примыканий на кровле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</si>
</sst>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58" fillId="33" borderId="0" xfId="0" applyFont="1" applyFill="1" applyAlignment="1">
      <alignment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4" fontId="5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68" fillId="33" borderId="10" xfId="0" applyNumberFormat="1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6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9" fillId="33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60" fillId="0" borderId="2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72" fillId="0" borderId="0" xfId="0" applyFont="1" applyAlignment="1">
      <alignment horizontal="right" vertical="center" wrapText="1"/>
    </xf>
    <xf numFmtId="0" fontId="73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2" fillId="0" borderId="19" xfId="0" applyFont="1" applyBorder="1" applyAlignment="1">
      <alignment vertical="top"/>
    </xf>
    <xf numFmtId="0" fontId="62" fillId="0" borderId="24" xfId="0" applyFont="1" applyBorder="1" applyAlignment="1">
      <alignment vertical="top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28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left" vertical="top" wrapText="1"/>
    </xf>
    <xf numFmtId="4" fontId="2" fillId="33" borderId="16" xfId="0" applyNumberFormat="1" applyFont="1" applyFill="1" applyBorder="1" applyAlignment="1" applyProtection="1">
      <alignment horizontal="center" vertical="center"/>
      <protection/>
    </xf>
    <xf numFmtId="2" fontId="68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29" xfId="0" applyNumberFormat="1" applyFont="1" applyFill="1" applyBorder="1" applyAlignment="1" applyProtection="1">
      <alignment horizontal="left" vertical="center" wrapText="1"/>
      <protection/>
    </xf>
    <xf numFmtId="0" fontId="58" fillId="8" borderId="30" xfId="0" applyFont="1" applyFill="1" applyBorder="1" applyAlignment="1">
      <alignment/>
    </xf>
    <xf numFmtId="0" fontId="58" fillId="8" borderId="31" xfId="0" applyFont="1" applyFill="1" applyBorder="1" applyAlignment="1">
      <alignment/>
    </xf>
    <xf numFmtId="0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>
      <alignment/>
    </xf>
    <xf numFmtId="4" fontId="2" fillId="33" borderId="16" xfId="0" applyNumberFormat="1" applyFont="1" applyFill="1" applyBorder="1" applyAlignment="1" applyProtection="1">
      <alignment horizontal="center" vertical="top"/>
      <protection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 applyProtection="1">
      <alignment horizontal="center" vertical="center"/>
      <protection/>
    </xf>
    <xf numFmtId="2" fontId="68" fillId="34" borderId="16" xfId="0" applyNumberFormat="1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4" fontId="2" fillId="35" borderId="34" xfId="0" applyNumberFormat="1" applyFont="1" applyFill="1" applyBorder="1" applyAlignment="1" applyProtection="1">
      <alignment horizontal="center" vertical="center"/>
      <protection/>
    </xf>
    <xf numFmtId="4" fontId="2" fillId="35" borderId="35" xfId="0" applyNumberFormat="1" applyFont="1" applyFill="1" applyBorder="1" applyAlignment="1" applyProtection="1">
      <alignment horizontal="center" vertical="center"/>
      <protection/>
    </xf>
    <xf numFmtId="0" fontId="68" fillId="35" borderId="36" xfId="0" applyFont="1" applyFill="1" applyBorder="1" applyAlignment="1">
      <alignment horizontal="center" vertical="center"/>
    </xf>
    <xf numFmtId="2" fontId="68" fillId="35" borderId="34" xfId="0" applyNumberFormat="1" applyFont="1" applyFill="1" applyBorder="1" applyAlignment="1">
      <alignment horizontal="center" vertical="center"/>
    </xf>
    <xf numFmtId="2" fontId="68" fillId="35" borderId="21" xfId="0" applyNumberFormat="1" applyFont="1" applyFill="1" applyBorder="1" applyAlignment="1">
      <alignment horizontal="center" vertical="center"/>
    </xf>
    <xf numFmtId="0" fontId="68" fillId="35" borderId="34" xfId="0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left" vertical="center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58" fillId="0" borderId="16" xfId="0" applyFont="1" applyBorder="1" applyAlignment="1">
      <alignment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49" fillId="0" borderId="30" xfId="0" applyFont="1" applyBorder="1" applyAlignment="1">
      <alignment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33" borderId="30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66" fillId="0" borderId="37" xfId="0" applyFont="1" applyBorder="1" applyAlignment="1">
      <alignment horizontal="center" vertical="center"/>
    </xf>
    <xf numFmtId="0" fontId="8" fillId="0" borderId="29" xfId="0" applyFont="1" applyFill="1" applyBorder="1" applyAlignment="1">
      <alignment vertical="center" wrapText="1"/>
    </xf>
    <xf numFmtId="0" fontId="75" fillId="0" borderId="30" xfId="0" applyFont="1" applyBorder="1" applyAlignment="1">
      <alignment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vertical="justify"/>
    </xf>
    <xf numFmtId="0" fontId="0" fillId="0" borderId="40" xfId="0" applyBorder="1" applyAlignment="1">
      <alignment vertical="justify"/>
    </xf>
    <xf numFmtId="0" fontId="0" fillId="0" borderId="41" xfId="0" applyBorder="1" applyAlignment="1">
      <alignment vertical="justify"/>
    </xf>
    <xf numFmtId="0" fontId="0" fillId="0" borderId="42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43" xfId="0" applyBorder="1" applyAlignment="1">
      <alignment vertical="justify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4" fontId="76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57421875" style="1" customWidth="1"/>
    <col min="10" max="11" width="9.140625" style="1" hidden="1" customWidth="1"/>
    <col min="12" max="16384" width="9.140625" style="1" customWidth="1"/>
  </cols>
  <sheetData>
    <row r="1" spans="7:9" ht="15">
      <c r="G1" s="47" t="s">
        <v>0</v>
      </c>
      <c r="H1" s="47"/>
      <c r="I1" s="47"/>
    </row>
    <row r="2" spans="7:9" ht="15">
      <c r="G2" s="47" t="s">
        <v>120</v>
      </c>
      <c r="H2" s="47"/>
      <c r="I2" s="47"/>
    </row>
    <row r="3" spans="7:9" ht="15">
      <c r="G3" s="2"/>
      <c r="H3" s="2"/>
      <c r="I3" s="2"/>
    </row>
    <row r="4" spans="1:9" ht="40.5" customHeight="1">
      <c r="A4" s="48" t="s">
        <v>119</v>
      </c>
      <c r="B4" s="48"/>
      <c r="C4" s="48"/>
      <c r="D4" s="48"/>
      <c r="E4" s="48"/>
      <c r="F4" s="48"/>
      <c r="G4" s="48"/>
      <c r="H4" s="48"/>
      <c r="I4" s="48"/>
    </row>
    <row r="5" spans="1:9" ht="9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7" ht="15">
      <c r="A6" s="49" t="s">
        <v>122</v>
      </c>
      <c r="B6" s="49"/>
      <c r="C6" s="49"/>
      <c r="D6" s="49"/>
      <c r="E6" s="88"/>
      <c r="F6" s="23">
        <f>F9</f>
        <v>25.87</v>
      </c>
      <c r="G6" s="24" t="s">
        <v>1</v>
      </c>
    </row>
    <row r="7" spans="1:9" ht="23.25" customHeight="1">
      <c r="A7" s="49" t="s">
        <v>123</v>
      </c>
      <c r="B7" s="49"/>
      <c r="C7" s="49"/>
      <c r="D7" s="49"/>
      <c r="E7" s="88"/>
      <c r="F7" s="161">
        <f>F10</f>
        <v>26.1</v>
      </c>
      <c r="G7" s="24" t="s">
        <v>1</v>
      </c>
      <c r="H7" s="25" t="s">
        <v>2</v>
      </c>
      <c r="I7" s="26">
        <v>2064.1</v>
      </c>
    </row>
    <row r="8" spans="1:9" ht="15.75" thickBot="1">
      <c r="A8" s="50" t="s">
        <v>3</v>
      </c>
      <c r="B8" s="50"/>
      <c r="C8" s="50"/>
      <c r="D8" s="50"/>
      <c r="E8" s="50"/>
      <c r="F8" s="33"/>
      <c r="H8" s="27"/>
      <c r="I8" s="16"/>
    </row>
    <row r="9" spans="1:11" ht="21.75" customHeight="1" thickBot="1">
      <c r="A9" s="89" t="s">
        <v>124</v>
      </c>
      <c r="B9" s="90"/>
      <c r="C9" s="90"/>
      <c r="D9" s="90"/>
      <c r="E9" s="91"/>
      <c r="F9" s="107">
        <f>F11+F24+F28</f>
        <v>25.87</v>
      </c>
      <c r="G9" s="101">
        <f>F9*I7</f>
        <v>53398.267</v>
      </c>
      <c r="H9" s="105">
        <f>G9*5</f>
        <v>266991.335</v>
      </c>
      <c r="I9" s="106" t="s">
        <v>4</v>
      </c>
      <c r="J9" s="16"/>
      <c r="K9" s="16"/>
    </row>
    <row r="10" spans="1:11" ht="21.75" customHeight="1" thickBot="1">
      <c r="A10" s="89" t="s">
        <v>125</v>
      </c>
      <c r="B10" s="90"/>
      <c r="C10" s="90"/>
      <c r="D10" s="90"/>
      <c r="E10" s="91"/>
      <c r="F10" s="101">
        <f>F28+F24+F12</f>
        <v>26.1</v>
      </c>
      <c r="G10" s="102">
        <f>F10*I7</f>
        <v>53873.01</v>
      </c>
      <c r="H10" s="104">
        <f>G10*7</f>
        <v>377111.07</v>
      </c>
      <c r="I10" s="103" t="s">
        <v>4</v>
      </c>
      <c r="J10" s="16"/>
      <c r="K10" s="16"/>
    </row>
    <row r="11" spans="1:11" ht="21.75" customHeight="1">
      <c r="A11" s="92" t="s">
        <v>126</v>
      </c>
      <c r="B11" s="93"/>
      <c r="C11" s="93"/>
      <c r="D11" s="93"/>
      <c r="E11" s="93"/>
      <c r="F11" s="94">
        <f>F13+F15+F16+F17+F23</f>
        <v>17.590000000000003</v>
      </c>
      <c r="G11" s="86">
        <f>F11*I7</f>
        <v>36307.51900000001</v>
      </c>
      <c r="H11" s="87">
        <f>G11*5</f>
        <v>181537.59500000003</v>
      </c>
      <c r="I11" s="100" t="s">
        <v>4</v>
      </c>
      <c r="J11" s="16"/>
      <c r="K11" s="16"/>
    </row>
    <row r="12" spans="1:11" ht="24" customHeight="1">
      <c r="A12" s="51" t="s">
        <v>127</v>
      </c>
      <c r="B12" s="52"/>
      <c r="C12" s="52"/>
      <c r="D12" s="52"/>
      <c r="E12" s="52"/>
      <c r="F12" s="35">
        <f>F23+F17+F16+F15+F14</f>
        <v>17.82</v>
      </c>
      <c r="G12" s="35">
        <f>G14+G15+G16+G17+G23</f>
        <v>36782.262</v>
      </c>
      <c r="H12" s="36">
        <f>G12*7</f>
        <v>257475.83400000003</v>
      </c>
      <c r="I12" s="37" t="s">
        <v>4</v>
      </c>
      <c r="J12" s="16"/>
      <c r="K12" s="16"/>
    </row>
    <row r="13" spans="1:11" ht="24" customHeight="1">
      <c r="A13" s="55" t="s">
        <v>128</v>
      </c>
      <c r="B13" s="56"/>
      <c r="C13" s="56"/>
      <c r="D13" s="56"/>
      <c r="E13" s="56"/>
      <c r="F13" s="95">
        <v>4.46</v>
      </c>
      <c r="G13" s="97">
        <f>F13*I7</f>
        <v>9205.886</v>
      </c>
      <c r="H13" s="98">
        <f>G13*5</f>
        <v>46029.43</v>
      </c>
      <c r="I13" s="99" t="s">
        <v>4</v>
      </c>
      <c r="J13" s="16"/>
      <c r="K13" s="16"/>
    </row>
    <row r="14" spans="1:11" ht="21.75" customHeight="1">
      <c r="A14" s="55" t="s">
        <v>129</v>
      </c>
      <c r="B14" s="56"/>
      <c r="C14" s="56"/>
      <c r="D14" s="56"/>
      <c r="E14" s="56"/>
      <c r="F14" s="96">
        <v>4.69</v>
      </c>
      <c r="G14" s="159">
        <f>F14*$I$7</f>
        <v>9680.629</v>
      </c>
      <c r="H14" s="159">
        <f>G14*7</f>
        <v>67764.403</v>
      </c>
      <c r="I14" s="160" t="s">
        <v>4</v>
      </c>
      <c r="J14" s="16"/>
      <c r="K14" s="16"/>
    </row>
    <row r="15" spans="1:11" ht="21" customHeight="1">
      <c r="A15" s="41" t="s">
        <v>85</v>
      </c>
      <c r="B15" s="41" t="s">
        <v>7</v>
      </c>
      <c r="C15" s="41" t="s">
        <v>7</v>
      </c>
      <c r="D15" s="41" t="s">
        <v>7</v>
      </c>
      <c r="E15" s="41" t="s">
        <v>7</v>
      </c>
      <c r="F15" s="18">
        <v>1.1</v>
      </c>
      <c r="G15" s="34">
        <f aca="true" t="shared" si="0" ref="G15:G26">F15*$I$7</f>
        <v>2270.51</v>
      </c>
      <c r="H15" s="34">
        <f aca="true" t="shared" si="1" ref="H15:H26">G15*12</f>
        <v>27246.120000000003</v>
      </c>
      <c r="I15" s="38" t="s">
        <v>5</v>
      </c>
      <c r="J15" s="16"/>
      <c r="K15" s="16"/>
    </row>
    <row r="16" spans="1:11" ht="25.5" customHeight="1">
      <c r="A16" s="57" t="s">
        <v>6</v>
      </c>
      <c r="B16" s="58"/>
      <c r="C16" s="58"/>
      <c r="D16" s="58"/>
      <c r="E16" s="59"/>
      <c r="F16" s="18">
        <v>2.2</v>
      </c>
      <c r="G16" s="34">
        <f t="shared" si="0"/>
        <v>4541.02</v>
      </c>
      <c r="H16" s="34">
        <f t="shared" si="1"/>
        <v>54492.240000000005</v>
      </c>
      <c r="I16" s="22" t="s">
        <v>4</v>
      </c>
      <c r="J16" s="16"/>
      <c r="K16" s="16"/>
    </row>
    <row r="17" spans="1:11" ht="25.5" customHeight="1">
      <c r="A17" s="53" t="s">
        <v>8</v>
      </c>
      <c r="B17" s="54"/>
      <c r="C17" s="54"/>
      <c r="D17" s="54"/>
      <c r="E17" s="54"/>
      <c r="F17" s="18">
        <f>F18+F19+F20+F21+F22</f>
        <v>6.710000000000001</v>
      </c>
      <c r="G17" s="34">
        <f t="shared" si="0"/>
        <v>13850.111</v>
      </c>
      <c r="H17" s="34">
        <f t="shared" si="1"/>
        <v>166201.332</v>
      </c>
      <c r="I17" s="22" t="s">
        <v>4</v>
      </c>
      <c r="J17" s="16"/>
      <c r="K17" s="16"/>
    </row>
    <row r="18" spans="1:11" ht="19.5" customHeight="1">
      <c r="A18" s="53" t="s">
        <v>87</v>
      </c>
      <c r="B18" s="53"/>
      <c r="C18" s="53"/>
      <c r="D18" s="53"/>
      <c r="E18" s="53"/>
      <c r="F18" s="18">
        <v>1.24</v>
      </c>
      <c r="G18" s="34">
        <f t="shared" si="0"/>
        <v>2559.484</v>
      </c>
      <c r="H18" s="34">
        <f t="shared" si="1"/>
        <v>30713.807999999997</v>
      </c>
      <c r="I18" s="22" t="s">
        <v>4</v>
      </c>
      <c r="J18" s="16"/>
      <c r="K18" s="16"/>
    </row>
    <row r="19" spans="1:11" ht="19.5" customHeight="1">
      <c r="A19" s="62" t="s">
        <v>88</v>
      </c>
      <c r="B19" s="62"/>
      <c r="C19" s="62"/>
      <c r="D19" s="62"/>
      <c r="E19" s="62"/>
      <c r="F19" s="20">
        <v>0.25</v>
      </c>
      <c r="G19" s="34">
        <f t="shared" si="0"/>
        <v>516.025</v>
      </c>
      <c r="H19" s="34">
        <f t="shared" si="1"/>
        <v>6192.299999999999</v>
      </c>
      <c r="I19" s="19" t="s">
        <v>4</v>
      </c>
      <c r="J19" s="16"/>
      <c r="K19" s="16"/>
    </row>
    <row r="20" spans="1:9" ht="15">
      <c r="A20" s="41" t="s">
        <v>89</v>
      </c>
      <c r="B20" s="41" t="s">
        <v>11</v>
      </c>
      <c r="C20" s="41" t="s">
        <v>11</v>
      </c>
      <c r="D20" s="41" t="s">
        <v>11</v>
      </c>
      <c r="E20" s="41" t="s">
        <v>11</v>
      </c>
      <c r="F20" s="18">
        <v>0.11</v>
      </c>
      <c r="G20" s="34">
        <f t="shared" si="0"/>
        <v>227.051</v>
      </c>
      <c r="H20" s="34">
        <f t="shared" si="1"/>
        <v>2724.612</v>
      </c>
      <c r="I20" s="19" t="s">
        <v>4</v>
      </c>
    </row>
    <row r="21" spans="1:9" s="3" customFormat="1" ht="18.75" customHeight="1">
      <c r="A21" s="40" t="s">
        <v>102</v>
      </c>
      <c r="B21" s="40"/>
      <c r="C21" s="40"/>
      <c r="D21" s="40"/>
      <c r="E21" s="40"/>
      <c r="F21" s="19">
        <v>3.46</v>
      </c>
      <c r="G21" s="34">
        <f t="shared" si="0"/>
        <v>7141.786</v>
      </c>
      <c r="H21" s="34">
        <f t="shared" si="1"/>
        <v>85701.432</v>
      </c>
      <c r="I21" s="21" t="s">
        <v>4</v>
      </c>
    </row>
    <row r="22" spans="1:9" s="3" customFormat="1" ht="18" customHeight="1">
      <c r="A22" s="60" t="s">
        <v>92</v>
      </c>
      <c r="B22" s="61"/>
      <c r="C22" s="61"/>
      <c r="D22" s="61"/>
      <c r="E22" s="61"/>
      <c r="F22" s="18">
        <v>1.65</v>
      </c>
      <c r="G22" s="34">
        <f t="shared" si="0"/>
        <v>3405.765</v>
      </c>
      <c r="H22" s="34">
        <f t="shared" si="1"/>
        <v>40869.18</v>
      </c>
      <c r="I22" s="19" t="s">
        <v>4</v>
      </c>
    </row>
    <row r="23" spans="1:9" ht="15.75" thickBot="1">
      <c r="A23" s="108" t="s">
        <v>12</v>
      </c>
      <c r="B23" s="108" t="s">
        <v>13</v>
      </c>
      <c r="C23" s="108" t="s">
        <v>13</v>
      </c>
      <c r="D23" s="108" t="s">
        <v>13</v>
      </c>
      <c r="E23" s="108" t="s">
        <v>13</v>
      </c>
      <c r="F23" s="109">
        <v>3.12</v>
      </c>
      <c r="G23" s="110">
        <f t="shared" si="0"/>
        <v>6439.992</v>
      </c>
      <c r="H23" s="110">
        <f t="shared" si="1"/>
        <v>77279.90400000001</v>
      </c>
      <c r="I23" s="111" t="s">
        <v>4</v>
      </c>
    </row>
    <row r="24" spans="1:9" ht="15.75" thickBot="1">
      <c r="A24" s="116" t="s">
        <v>91</v>
      </c>
      <c r="B24" s="117"/>
      <c r="C24" s="117"/>
      <c r="D24" s="117"/>
      <c r="E24" s="117"/>
      <c r="F24" s="118">
        <v>5.9</v>
      </c>
      <c r="G24" s="119">
        <f t="shared" si="0"/>
        <v>12178.19</v>
      </c>
      <c r="H24" s="119">
        <f t="shared" si="1"/>
        <v>146138.28</v>
      </c>
      <c r="I24" s="120" t="s">
        <v>4</v>
      </c>
    </row>
    <row r="25" spans="1:9" ht="27" customHeight="1">
      <c r="A25" s="112" t="s">
        <v>90</v>
      </c>
      <c r="B25" s="113"/>
      <c r="C25" s="113"/>
      <c r="D25" s="113"/>
      <c r="E25" s="113"/>
      <c r="F25" s="114">
        <v>1.35</v>
      </c>
      <c r="G25" s="34">
        <f t="shared" si="0"/>
        <v>2786.535</v>
      </c>
      <c r="H25" s="34">
        <f t="shared" si="1"/>
        <v>33438.42</v>
      </c>
      <c r="I25" s="115" t="s">
        <v>4</v>
      </c>
    </row>
    <row r="26" spans="1:9" ht="18" customHeight="1">
      <c r="A26" s="45" t="s">
        <v>86</v>
      </c>
      <c r="B26" s="45"/>
      <c r="C26" s="45"/>
      <c r="D26" s="46"/>
      <c r="E26" s="46"/>
      <c r="F26" s="17">
        <v>2.35</v>
      </c>
      <c r="G26" s="34">
        <f t="shared" si="0"/>
        <v>4850.635</v>
      </c>
      <c r="H26" s="34">
        <f t="shared" si="1"/>
        <v>58207.62</v>
      </c>
      <c r="I26" s="22" t="s">
        <v>4</v>
      </c>
    </row>
    <row r="27" spans="1:9" ht="21.75" customHeight="1" thickBot="1">
      <c r="A27" s="121" t="s">
        <v>82</v>
      </c>
      <c r="B27" s="121"/>
      <c r="C27" s="121"/>
      <c r="D27" s="121"/>
      <c r="E27" s="121"/>
      <c r="F27" s="109">
        <v>2.2</v>
      </c>
      <c r="G27" s="109">
        <f>F27*$I$7</f>
        <v>4541.02</v>
      </c>
      <c r="H27" s="109">
        <f>G27*12</f>
        <v>54492.240000000005</v>
      </c>
      <c r="I27" s="122" t="s">
        <v>4</v>
      </c>
    </row>
    <row r="28" spans="1:9" ht="22.5" customHeight="1" thickBot="1">
      <c r="A28" s="123" t="s">
        <v>118</v>
      </c>
      <c r="B28" s="124"/>
      <c r="C28" s="124"/>
      <c r="D28" s="124"/>
      <c r="E28" s="124"/>
      <c r="F28" s="125">
        <v>2.38</v>
      </c>
      <c r="G28" s="118">
        <f>F28*$I$7</f>
        <v>4912.558</v>
      </c>
      <c r="H28" s="118">
        <f>G28*12</f>
        <v>58950.695999999996</v>
      </c>
      <c r="I28" s="126" t="s">
        <v>4</v>
      </c>
    </row>
    <row r="30" spans="1:9" ht="21.75" customHeight="1">
      <c r="A30" s="63" t="s">
        <v>121</v>
      </c>
      <c r="B30" s="63"/>
      <c r="C30" s="63"/>
      <c r="D30" s="63"/>
      <c r="E30" s="63"/>
      <c r="F30" s="63"/>
      <c r="G30" s="63"/>
      <c r="H30" s="63"/>
      <c r="I30" s="63"/>
    </row>
    <row r="31" spans="1:9" ht="25.5" customHeight="1">
      <c r="A31" s="4"/>
      <c r="B31" s="64" t="s">
        <v>14</v>
      </c>
      <c r="C31" s="42"/>
      <c r="D31" s="42"/>
      <c r="E31" s="42"/>
      <c r="F31" s="42" t="s">
        <v>15</v>
      </c>
      <c r="G31" s="43"/>
      <c r="H31" s="43"/>
      <c r="I31" s="44"/>
    </row>
    <row r="32" spans="1:11" ht="18" customHeight="1">
      <c r="A32" s="127">
        <v>1</v>
      </c>
      <c r="B32" s="128" t="s">
        <v>130</v>
      </c>
      <c r="C32" s="129"/>
      <c r="D32" s="129"/>
      <c r="E32" s="129"/>
      <c r="F32" s="130"/>
      <c r="G32" s="128" t="s">
        <v>16</v>
      </c>
      <c r="H32" s="129"/>
      <c r="I32" s="129"/>
      <c r="J32" s="129"/>
      <c r="K32" s="130"/>
    </row>
    <row r="33" spans="1:11" ht="11.25" customHeight="1">
      <c r="A33" s="131"/>
      <c r="B33" s="132"/>
      <c r="C33" s="133"/>
      <c r="D33" s="133"/>
      <c r="E33" s="133"/>
      <c r="F33" s="134"/>
      <c r="G33" s="132"/>
      <c r="H33" s="133"/>
      <c r="I33" s="133"/>
      <c r="J33" s="133"/>
      <c r="K33" s="134"/>
    </row>
    <row r="34" spans="1:11" ht="24" customHeight="1">
      <c r="A34" s="127">
        <v>2</v>
      </c>
      <c r="B34" s="135" t="s">
        <v>131</v>
      </c>
      <c r="C34" s="136"/>
      <c r="D34" s="136"/>
      <c r="E34" s="136"/>
      <c r="F34" s="137"/>
      <c r="G34" s="147" t="s">
        <v>132</v>
      </c>
      <c r="H34" s="148"/>
      <c r="I34" s="148"/>
      <c r="J34" s="148"/>
      <c r="K34" s="149"/>
    </row>
    <row r="35" spans="1:11" ht="6.75" customHeight="1">
      <c r="A35" s="131"/>
      <c r="B35" s="138"/>
      <c r="C35" s="139"/>
      <c r="D35" s="139"/>
      <c r="E35" s="139"/>
      <c r="F35" s="140"/>
      <c r="G35" s="150"/>
      <c r="H35" s="151"/>
      <c r="I35" s="151"/>
      <c r="J35" s="151"/>
      <c r="K35" s="152"/>
    </row>
    <row r="36" spans="1:11" ht="16.5" customHeight="1">
      <c r="A36" s="127">
        <v>3</v>
      </c>
      <c r="B36" s="135" t="s">
        <v>133</v>
      </c>
      <c r="C36" s="136"/>
      <c r="D36" s="136"/>
      <c r="E36" s="136"/>
      <c r="F36" s="137"/>
      <c r="G36" s="153" t="s">
        <v>132</v>
      </c>
      <c r="H36" s="154"/>
      <c r="I36" s="154"/>
      <c r="J36" s="154"/>
      <c r="K36" s="155"/>
    </row>
    <row r="37" spans="1:11" ht="15.75" customHeight="1">
      <c r="A37" s="131"/>
      <c r="B37" s="138"/>
      <c r="C37" s="139"/>
      <c r="D37" s="139"/>
      <c r="E37" s="139"/>
      <c r="F37" s="140"/>
      <c r="G37" s="156"/>
      <c r="H37" s="157"/>
      <c r="I37" s="157"/>
      <c r="J37" s="157"/>
      <c r="K37" s="158"/>
    </row>
    <row r="38" spans="1:11" ht="30.75" customHeight="1">
      <c r="A38" s="127">
        <v>4</v>
      </c>
      <c r="B38" s="135" t="s">
        <v>134</v>
      </c>
      <c r="C38" s="136"/>
      <c r="D38" s="136"/>
      <c r="E38" s="136"/>
      <c r="F38" s="137"/>
      <c r="G38" s="153" t="s">
        <v>16</v>
      </c>
      <c r="H38" s="154"/>
      <c r="I38" s="154"/>
      <c r="J38" s="154"/>
      <c r="K38" s="155"/>
    </row>
    <row r="39" spans="1:11" ht="42.75" customHeight="1" hidden="1">
      <c r="A39" s="131"/>
      <c r="B39" s="138"/>
      <c r="C39" s="139"/>
      <c r="D39" s="139"/>
      <c r="E39" s="139"/>
      <c r="F39" s="140"/>
      <c r="G39" s="156"/>
      <c r="H39" s="157"/>
      <c r="I39" s="157"/>
      <c r="J39" s="157"/>
      <c r="K39" s="158"/>
    </row>
    <row r="40" spans="1:11" ht="15">
      <c r="A40" s="127">
        <v>5</v>
      </c>
      <c r="B40" s="135" t="s">
        <v>135</v>
      </c>
      <c r="C40" s="136"/>
      <c r="D40" s="136"/>
      <c r="E40" s="136"/>
      <c r="F40" s="137"/>
      <c r="G40" s="153" t="s">
        <v>132</v>
      </c>
      <c r="H40" s="154"/>
      <c r="I40" s="154"/>
      <c r="J40" s="154"/>
      <c r="K40" s="155"/>
    </row>
    <row r="41" spans="1:11" ht="15">
      <c r="A41" s="131"/>
      <c r="B41" s="138"/>
      <c r="C41" s="139"/>
      <c r="D41" s="139"/>
      <c r="E41" s="139"/>
      <c r="F41" s="140"/>
      <c r="G41" s="156"/>
      <c r="H41" s="157"/>
      <c r="I41" s="157"/>
      <c r="J41" s="157"/>
      <c r="K41" s="158"/>
    </row>
    <row r="42" spans="1:11" ht="15">
      <c r="A42" s="127">
        <v>6</v>
      </c>
      <c r="B42" s="141" t="s">
        <v>136</v>
      </c>
      <c r="C42" s="142"/>
      <c r="D42" s="142"/>
      <c r="E42" s="142"/>
      <c r="F42" s="143"/>
      <c r="G42" s="153" t="s">
        <v>132</v>
      </c>
      <c r="H42" s="154"/>
      <c r="I42" s="154"/>
      <c r="J42" s="154"/>
      <c r="K42" s="155"/>
    </row>
    <row r="43" spans="1:11" ht="15">
      <c r="A43" s="131"/>
      <c r="B43" s="144"/>
      <c r="C43" s="145"/>
      <c r="D43" s="145"/>
      <c r="E43" s="145"/>
      <c r="F43" s="146"/>
      <c r="G43" s="156"/>
      <c r="H43" s="157"/>
      <c r="I43" s="157"/>
      <c r="J43" s="157"/>
      <c r="K43" s="158"/>
    </row>
  </sheetData>
  <sheetProtection/>
  <mergeCells count="48">
    <mergeCell ref="A42:A43"/>
    <mergeCell ref="B42:F43"/>
    <mergeCell ref="G42:K43"/>
    <mergeCell ref="A38:A39"/>
    <mergeCell ref="B38:F39"/>
    <mergeCell ref="G38:K39"/>
    <mergeCell ref="A40:A41"/>
    <mergeCell ref="B40:F41"/>
    <mergeCell ref="G40:K41"/>
    <mergeCell ref="A34:A35"/>
    <mergeCell ref="B34:F35"/>
    <mergeCell ref="G34:K35"/>
    <mergeCell ref="A36:A37"/>
    <mergeCell ref="B36:F37"/>
    <mergeCell ref="G36:K37"/>
    <mergeCell ref="A13:E13"/>
    <mergeCell ref="A11:E11"/>
    <mergeCell ref="A10:E10"/>
    <mergeCell ref="A6:E6"/>
    <mergeCell ref="A7:E7"/>
    <mergeCell ref="A32:A33"/>
    <mergeCell ref="B32:F33"/>
    <mergeCell ref="A30:I30"/>
    <mergeCell ref="B31:E31"/>
    <mergeCell ref="A17:E17"/>
    <mergeCell ref="A14:E14"/>
    <mergeCell ref="A15:E15"/>
    <mergeCell ref="A28:E28"/>
    <mergeCell ref="A16:E16"/>
    <mergeCell ref="A18:E18"/>
    <mergeCell ref="A20:E20"/>
    <mergeCell ref="A22:E22"/>
    <mergeCell ref="A19:E19"/>
    <mergeCell ref="G1:I1"/>
    <mergeCell ref="G2:I2"/>
    <mergeCell ref="A4:I4"/>
    <mergeCell ref="A8:E8"/>
    <mergeCell ref="A12:E12"/>
    <mergeCell ref="A9:E9"/>
    <mergeCell ref="A21:E21"/>
    <mergeCell ref="A23:E23"/>
    <mergeCell ref="A25:E25"/>
    <mergeCell ref="A24:E24"/>
    <mergeCell ref="F31:I31"/>
    <mergeCell ref="A27:E27"/>
    <mergeCell ref="A26:E26"/>
    <mergeCell ref="G32:K33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8" r:id="rId1"/>
  <ignoredErrors>
    <ignoredError sqref="H11:H13 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2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65" t="s">
        <v>17</v>
      </c>
      <c r="B1" s="65"/>
      <c r="C1" s="65"/>
      <c r="D1" s="5"/>
      <c r="E1" s="5"/>
      <c r="F1" s="5"/>
      <c r="G1" s="5"/>
      <c r="H1" s="5"/>
      <c r="I1" s="5"/>
    </row>
    <row r="2" spans="1:3" ht="17.25" customHeight="1">
      <c r="A2" s="66" t="s">
        <v>18</v>
      </c>
      <c r="B2" s="66"/>
      <c r="C2" s="66"/>
    </row>
    <row r="3" spans="1:3" ht="15" customHeight="1">
      <c r="A3" s="69" t="s">
        <v>84</v>
      </c>
      <c r="B3" s="69"/>
      <c r="C3" s="69"/>
    </row>
    <row r="4" spans="1:3" s="7" customFormat="1" ht="16.5" customHeight="1">
      <c r="A4" s="67" t="s">
        <v>19</v>
      </c>
      <c r="B4" s="67"/>
      <c r="C4" s="67"/>
    </row>
    <row r="5" spans="2:3" s="7" customFormat="1" ht="17.25" customHeight="1">
      <c r="B5" s="68" t="s">
        <v>20</v>
      </c>
      <c r="C5" s="68"/>
    </row>
    <row r="6" spans="2:3" s="7" customFormat="1" ht="18" customHeight="1">
      <c r="B6" s="67" t="s">
        <v>21</v>
      </c>
      <c r="C6" s="67"/>
    </row>
    <row r="7" spans="2:3" s="7" customFormat="1" ht="16.5" customHeight="1">
      <c r="B7" s="68" t="s">
        <v>22</v>
      </c>
      <c r="C7" s="68"/>
    </row>
    <row r="8" spans="2:3" s="7" customFormat="1" ht="17.25" customHeight="1">
      <c r="B8" s="68" t="s">
        <v>23</v>
      </c>
      <c r="C8" s="68"/>
    </row>
    <row r="9" spans="2:3" s="7" customFormat="1" ht="19.5" customHeight="1">
      <c r="B9" s="68" t="s">
        <v>24</v>
      </c>
      <c r="C9" s="68"/>
    </row>
    <row r="10" spans="2:3" s="7" customFormat="1" ht="17.25" customHeight="1">
      <c r="B10" s="68" t="s">
        <v>25</v>
      </c>
      <c r="C10" s="68"/>
    </row>
    <row r="11" spans="2:3" s="7" customFormat="1" ht="18.75" customHeight="1">
      <c r="B11" s="68" t="s">
        <v>26</v>
      </c>
      <c r="C11" s="68"/>
    </row>
    <row r="12" spans="1:3" s="7" customFormat="1" ht="4.5" customHeight="1" thickBot="1">
      <c r="A12" s="8"/>
      <c r="B12" s="8"/>
      <c r="C12" s="8"/>
    </row>
    <row r="13" spans="1:3" ht="16.5" customHeight="1">
      <c r="A13" s="29" t="s">
        <v>27</v>
      </c>
      <c r="B13" s="70" t="s">
        <v>28</v>
      </c>
      <c r="C13" s="71"/>
    </row>
    <row r="14" spans="1:3" ht="15.75">
      <c r="A14" s="9" t="s">
        <v>29</v>
      </c>
      <c r="B14" s="72"/>
      <c r="C14" s="73"/>
    </row>
    <row r="15" spans="1:3" ht="47.25" customHeight="1">
      <c r="A15" s="9">
        <v>1</v>
      </c>
      <c r="B15" s="78" t="s">
        <v>34</v>
      </c>
      <c r="C15" s="79"/>
    </row>
    <row r="16" spans="1:3" ht="35.25" customHeight="1">
      <c r="A16" s="30">
        <v>2</v>
      </c>
      <c r="B16" s="78" t="s">
        <v>31</v>
      </c>
      <c r="C16" s="79"/>
    </row>
    <row r="17" spans="1:3" ht="23.25" customHeight="1">
      <c r="A17" s="30">
        <v>3</v>
      </c>
      <c r="B17" s="74" t="s">
        <v>112</v>
      </c>
      <c r="C17" s="75"/>
    </row>
    <row r="18" spans="1:3" ht="18" customHeight="1">
      <c r="A18" s="9">
        <v>4</v>
      </c>
      <c r="B18" s="74" t="s">
        <v>113</v>
      </c>
      <c r="C18" s="75"/>
    </row>
    <row r="19" spans="1:3" ht="25.5" customHeight="1">
      <c r="A19" s="30">
        <v>5</v>
      </c>
      <c r="B19" s="78" t="s">
        <v>110</v>
      </c>
      <c r="C19" s="79"/>
    </row>
    <row r="20" spans="1:3" ht="30" customHeight="1">
      <c r="A20" s="30">
        <v>6</v>
      </c>
      <c r="B20" s="78" t="s">
        <v>32</v>
      </c>
      <c r="C20" s="79"/>
    </row>
    <row r="21" spans="1:3" ht="23.25" customHeight="1">
      <c r="A21" s="9">
        <v>7</v>
      </c>
      <c r="B21" s="78" t="s">
        <v>33</v>
      </c>
      <c r="C21" s="79"/>
    </row>
    <row r="22" spans="1:3" ht="21" customHeight="1">
      <c r="A22" s="30">
        <v>8</v>
      </c>
      <c r="B22" s="76" t="s">
        <v>114</v>
      </c>
      <c r="C22" s="77"/>
    </row>
    <row r="23" spans="1:3" ht="33" customHeight="1">
      <c r="A23" s="30">
        <v>9</v>
      </c>
      <c r="B23" s="78" t="s">
        <v>35</v>
      </c>
      <c r="C23" s="79"/>
    </row>
    <row r="24" spans="1:3" ht="33" customHeight="1">
      <c r="A24" s="9">
        <v>10</v>
      </c>
      <c r="B24" s="74" t="s">
        <v>117</v>
      </c>
      <c r="C24" s="75"/>
    </row>
    <row r="25" spans="1:3" ht="49.5" customHeight="1">
      <c r="A25" s="30">
        <v>11</v>
      </c>
      <c r="B25" s="78" t="s">
        <v>36</v>
      </c>
      <c r="C25" s="79"/>
    </row>
    <row r="26" spans="1:3" ht="34.5" customHeight="1">
      <c r="A26" s="30">
        <v>12</v>
      </c>
      <c r="B26" s="78" t="s">
        <v>37</v>
      </c>
      <c r="C26" s="79"/>
    </row>
    <row r="27" spans="1:3" ht="52.5" customHeight="1">
      <c r="A27" s="9">
        <v>13</v>
      </c>
      <c r="B27" s="78" t="s">
        <v>38</v>
      </c>
      <c r="C27" s="79"/>
    </row>
    <row r="28" spans="1:3" ht="38.25" customHeight="1">
      <c r="A28" s="30">
        <v>14</v>
      </c>
      <c r="B28" s="78" t="s">
        <v>39</v>
      </c>
      <c r="C28" s="79"/>
    </row>
    <row r="29" spans="1:3" ht="38.25" customHeight="1">
      <c r="A29" s="30">
        <v>15</v>
      </c>
      <c r="B29" s="78" t="s">
        <v>40</v>
      </c>
      <c r="C29" s="79"/>
    </row>
    <row r="30" spans="1:3" ht="38.25" customHeight="1">
      <c r="A30" s="9">
        <v>16</v>
      </c>
      <c r="B30" s="74" t="s">
        <v>115</v>
      </c>
      <c r="C30" s="85"/>
    </row>
    <row r="31" spans="1:3" ht="38.25" customHeight="1">
      <c r="A31" s="30">
        <v>17</v>
      </c>
      <c r="B31" s="74" t="s">
        <v>111</v>
      </c>
      <c r="C31" s="75"/>
    </row>
    <row r="32" spans="1:6" ht="38.25" customHeight="1">
      <c r="A32" s="30">
        <v>18</v>
      </c>
      <c r="B32" s="78" t="s">
        <v>30</v>
      </c>
      <c r="C32" s="79"/>
      <c r="E32" s="8"/>
      <c r="F32" s="8"/>
    </row>
    <row r="33" spans="1:3" ht="39" customHeight="1">
      <c r="A33" s="9">
        <v>19</v>
      </c>
      <c r="B33" s="78" t="s">
        <v>41</v>
      </c>
      <c r="C33" s="79"/>
    </row>
    <row r="34" spans="1:3" s="10" customFormat="1" ht="36.75" customHeight="1">
      <c r="A34" s="80">
        <v>20</v>
      </c>
      <c r="B34" s="78" t="s">
        <v>42</v>
      </c>
      <c r="C34" s="79"/>
    </row>
    <row r="35" spans="1:3" s="10" customFormat="1" ht="15.75">
      <c r="A35" s="81"/>
      <c r="B35" s="83"/>
      <c r="C35" s="31" t="s">
        <v>43</v>
      </c>
    </row>
    <row r="36" spans="1:3" s="10" customFormat="1" ht="15.75">
      <c r="A36" s="81"/>
      <c r="B36" s="83"/>
      <c r="C36" s="31" t="s">
        <v>44</v>
      </c>
    </row>
    <row r="37" spans="1:3" s="10" customFormat="1" ht="35.25" customHeight="1">
      <c r="A37" s="81"/>
      <c r="B37" s="83"/>
      <c r="C37" s="31" t="s">
        <v>45</v>
      </c>
    </row>
    <row r="38" spans="1:3" s="10" customFormat="1" ht="31.5">
      <c r="A38" s="81"/>
      <c r="B38" s="83"/>
      <c r="C38" s="31" t="s">
        <v>46</v>
      </c>
    </row>
    <row r="39" spans="1:3" s="10" customFormat="1" ht="32.25" customHeight="1">
      <c r="A39" s="81"/>
      <c r="B39" s="83"/>
      <c r="C39" s="31" t="s">
        <v>47</v>
      </c>
    </row>
    <row r="40" spans="1:3" s="10" customFormat="1" ht="52.5" customHeight="1">
      <c r="A40" s="81"/>
      <c r="B40" s="83"/>
      <c r="C40" s="31" t="s">
        <v>48</v>
      </c>
    </row>
    <row r="41" spans="1:3" s="10" customFormat="1" ht="48" thickBot="1">
      <c r="A41" s="82"/>
      <c r="B41" s="84"/>
      <c r="C41" s="32" t="s">
        <v>49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  <mergeCell ref="B32:C32"/>
    <mergeCell ref="B16:C16"/>
    <mergeCell ref="B19:C19"/>
    <mergeCell ref="B20:C20"/>
    <mergeCell ref="B21:C21"/>
    <mergeCell ref="B15:C15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50</v>
      </c>
    </row>
    <row r="2" s="13" customFormat="1" ht="15.75">
      <c r="A2" s="12" t="s">
        <v>81</v>
      </c>
    </row>
    <row r="3" s="13" customFormat="1" ht="19.5">
      <c r="A3" s="15" t="s">
        <v>8</v>
      </c>
    </row>
    <row r="4" ht="15.75">
      <c r="A4" s="14" t="s">
        <v>51</v>
      </c>
    </row>
    <row r="5" ht="15.75">
      <c r="A5" s="14" t="s">
        <v>52</v>
      </c>
    </row>
    <row r="6" ht="15.75">
      <c r="A6" s="14" t="s">
        <v>95</v>
      </c>
    </row>
    <row r="7" ht="15.75">
      <c r="A7" s="14" t="s">
        <v>53</v>
      </c>
    </row>
    <row r="8" ht="15.75">
      <c r="A8" s="14" t="s">
        <v>54</v>
      </c>
    </row>
    <row r="9" ht="15.75">
      <c r="A9" s="14" t="s">
        <v>9</v>
      </c>
    </row>
    <row r="10" ht="15.75">
      <c r="A10" s="14" t="s">
        <v>10</v>
      </c>
    </row>
    <row r="11" ht="15.75">
      <c r="A11" s="14" t="s">
        <v>55</v>
      </c>
    </row>
    <row r="12" ht="15.75">
      <c r="A12" s="14" t="s">
        <v>96</v>
      </c>
    </row>
    <row r="13" ht="19.5">
      <c r="A13" s="15" t="s">
        <v>56</v>
      </c>
    </row>
    <row r="14" ht="15.75">
      <c r="A14" s="14" t="s">
        <v>6</v>
      </c>
    </row>
    <row r="15" ht="15.75">
      <c r="A15" s="12" t="s">
        <v>78</v>
      </c>
    </row>
    <row r="16" ht="15.75">
      <c r="A16" s="14" t="s">
        <v>57</v>
      </c>
    </row>
    <row r="17" ht="15.75">
      <c r="A17" s="14" t="s">
        <v>93</v>
      </c>
    </row>
    <row r="18" ht="15.75">
      <c r="A18" s="14" t="s">
        <v>58</v>
      </c>
    </row>
    <row r="19" ht="15.75">
      <c r="A19" s="12" t="s">
        <v>79</v>
      </c>
    </row>
    <row r="20" ht="15.75">
      <c r="A20" s="28" t="s">
        <v>108</v>
      </c>
    </row>
    <row r="21" ht="15.75">
      <c r="A21" s="28" t="s">
        <v>109</v>
      </c>
    </row>
    <row r="22" ht="15.75">
      <c r="A22" s="14" t="s">
        <v>105</v>
      </c>
    </row>
    <row r="23" ht="15.75">
      <c r="A23" s="12" t="s">
        <v>80</v>
      </c>
    </row>
    <row r="24" ht="15.75">
      <c r="A24" s="14" t="s">
        <v>106</v>
      </c>
    </row>
    <row r="25" ht="15.75">
      <c r="A25" s="14" t="s">
        <v>116</v>
      </c>
    </row>
    <row r="26" ht="15.75">
      <c r="A26" s="14" t="s">
        <v>94</v>
      </c>
    </row>
    <row r="27" ht="19.5">
      <c r="A27" s="15" t="s">
        <v>83</v>
      </c>
    </row>
    <row r="28" ht="15.75">
      <c r="A28" s="12" t="s">
        <v>78</v>
      </c>
    </row>
    <row r="29" ht="15.75">
      <c r="A29" s="14" t="s">
        <v>59</v>
      </c>
    </row>
    <row r="30" ht="15.75">
      <c r="A30" s="14" t="s">
        <v>60</v>
      </c>
    </row>
    <row r="31" ht="15.75">
      <c r="A31" s="14" t="s">
        <v>61</v>
      </c>
    </row>
    <row r="32" ht="15.75">
      <c r="A32" s="14" t="s">
        <v>62</v>
      </c>
    </row>
    <row r="33" ht="15.75">
      <c r="A33" s="14" t="s">
        <v>103</v>
      </c>
    </row>
    <row r="34" ht="15.75">
      <c r="A34" s="14" t="s">
        <v>104</v>
      </c>
    </row>
    <row r="35" ht="15.75">
      <c r="A35" s="14" t="s">
        <v>63</v>
      </c>
    </row>
    <row r="36" ht="409.5">
      <c r="A36" s="14" t="s">
        <v>64</v>
      </c>
    </row>
    <row r="37" ht="15.75">
      <c r="A37" s="14" t="s">
        <v>65</v>
      </c>
    </row>
    <row r="38" ht="15.75">
      <c r="A38" s="12" t="s">
        <v>80</v>
      </c>
    </row>
    <row r="39" ht="15.75">
      <c r="A39" s="14" t="s">
        <v>66</v>
      </c>
    </row>
    <row r="40" ht="15.75">
      <c r="A40" s="14" t="s">
        <v>67</v>
      </c>
    </row>
    <row r="41" ht="15.75">
      <c r="A41" s="14" t="s">
        <v>68</v>
      </c>
    </row>
    <row r="42" ht="15.75">
      <c r="A42" s="14" t="s">
        <v>69</v>
      </c>
    </row>
    <row r="43" ht="15.75">
      <c r="A43" s="14" t="s">
        <v>70</v>
      </c>
    </row>
    <row r="44" ht="15.75">
      <c r="A44" s="12" t="s">
        <v>79</v>
      </c>
    </row>
    <row r="45" ht="15.75">
      <c r="A45" s="14" t="s">
        <v>71</v>
      </c>
    </row>
    <row r="46" ht="15.75">
      <c r="A46" s="14" t="s">
        <v>101</v>
      </c>
    </row>
    <row r="47" ht="33.75" customHeight="1">
      <c r="A47" s="14" t="s">
        <v>72</v>
      </c>
    </row>
    <row r="48" ht="15.75">
      <c r="A48" s="14" t="s">
        <v>73</v>
      </c>
    </row>
    <row r="49" ht="15.75">
      <c r="A49" s="14" t="s">
        <v>74</v>
      </c>
    </row>
    <row r="50" ht="15.75">
      <c r="A50" s="14" t="s">
        <v>97</v>
      </c>
    </row>
    <row r="51" ht="15.75">
      <c r="A51" s="14" t="s">
        <v>75</v>
      </c>
    </row>
    <row r="52" ht="31.5">
      <c r="A52" s="14" t="s">
        <v>99</v>
      </c>
    </row>
    <row r="53" ht="31.5">
      <c r="A53" s="14" t="s">
        <v>107</v>
      </c>
    </row>
    <row r="54" ht="15.75">
      <c r="A54" s="14" t="s">
        <v>100</v>
      </c>
    </row>
    <row r="55" ht="15.75">
      <c r="A55" s="14" t="s">
        <v>76</v>
      </c>
    </row>
    <row r="56" ht="31.5">
      <c r="A56" s="14" t="s">
        <v>98</v>
      </c>
    </row>
    <row r="57" ht="15.75">
      <c r="A57" s="14" t="s">
        <v>77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2019-04-16T10:17:22Z</cp:lastPrinted>
  <dcterms:created xsi:type="dcterms:W3CDTF">2016-04-10T12:47:46Z</dcterms:created>
  <dcterms:modified xsi:type="dcterms:W3CDTF">2021-04-19T05:01:03Z</dcterms:modified>
  <cp:category/>
  <cp:version/>
  <cp:contentType/>
  <cp:contentStatus/>
</cp:coreProperties>
</file>